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Rating scale" sheetId="2" state="visible" r:id="rId2"/>
    <sheet name="Skills matrix" sheetId="3" state="visible" r:id="rId3"/>
    <sheet name="Certificates" sheetId="4" state="visible" r:id="rId4"/>
    <sheet name="Gap 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CBC7DB"/>
      <sz val="11"/>
    </font>
    <font>
      <name val="Calibri"/>
      <b val="1"/>
      <color rgb="004E3D8F"/>
      <sz val="13"/>
    </font>
    <font>
      <name val="Calibri"/>
      <color rgb="001C1732"/>
      <sz val="11"/>
    </font>
    <font>
      <name val="Calibri"/>
      <color rgb="004E3D8F"/>
      <sz val="11"/>
      <u val="single"/>
    </font>
    <font>
      <name val="Calibri"/>
      <b val="1"/>
      <color rgb="00FFFFFF"/>
    </font>
    <font>
      <name val="Calibri"/>
      <b val="1"/>
      <color rgb="001C1732"/>
    </font>
    <font>
      <name val="Calibri"/>
      <color rgb="001C1732"/>
    </font>
    <font>
      <name val="Calibri"/>
      <color rgb="00FFFFFF"/>
    </font>
  </fonts>
  <fills count="8">
    <fill>
      <patternFill/>
    </fill>
    <fill>
      <patternFill patternType="gray125"/>
    </fill>
    <fill>
      <patternFill patternType="solid">
        <fgColor rgb="00352961"/>
      </patternFill>
    </fill>
    <fill>
      <patternFill patternType="solid">
        <fgColor rgb="004E3D8F"/>
      </patternFill>
    </fill>
    <fill>
      <patternFill patternType="solid">
        <fgColor rgb="00FFFFFF"/>
      </patternFill>
    </fill>
    <fill>
      <patternFill patternType="solid">
        <fgColor rgb="00E9E6F3"/>
      </patternFill>
    </fill>
    <fill>
      <patternFill patternType="solid">
        <fgColor rgb="00C9C1E6"/>
      </patternFill>
    </fill>
    <fill>
      <patternFill patternType="solid">
        <fgColor rgb="008A7CC0"/>
      </patternFill>
    </fill>
  </fills>
  <borders count="2">
    <border>
      <left/>
      <right/>
      <top/>
      <bottom/>
      <diagonal/>
    </border>
    <border>
      <left style="thin">
        <color rgb="00E4DFF5"/>
      </left>
      <right style="thin">
        <color rgb="00E4DFF5"/>
      </right>
      <top style="thin">
        <color rgb="00E4DFF5"/>
      </top>
      <bottom style="thin">
        <color rgb="00E4DFF5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9">
    <dxf>
      <font>
        <b val="1"/>
        <color rgb="001C1732"/>
      </font>
      <fill>
        <patternFill patternType="solid">
          <fgColor rgb="00FFFFFF"/>
        </patternFill>
      </fill>
    </dxf>
    <dxf>
      <font>
        <b val="1"/>
        <color rgb="001C1732"/>
      </font>
      <fill>
        <patternFill patternType="solid">
          <fgColor rgb="00E9E6F3"/>
        </patternFill>
      </fill>
    </dxf>
    <dxf>
      <font>
        <b val="1"/>
        <color rgb="001C1732"/>
      </font>
      <fill>
        <patternFill patternType="solid">
          <fgColor rgb="00C9C1E6"/>
        </patternFill>
      </fill>
    </dxf>
    <dxf>
      <font>
        <b val="1"/>
        <color rgb="00FFFFFF"/>
      </font>
      <fill>
        <patternFill patternType="solid">
          <fgColor rgb="008A7CC0"/>
        </patternFill>
      </fill>
    </dxf>
    <dxf>
      <font>
        <b val="1"/>
        <color rgb="00FFFFFF"/>
      </font>
      <fill>
        <patternFill patternType="solid">
          <fgColor rgb="004E3D8F"/>
        </patternFill>
      </fill>
    </dxf>
    <dxf>
      <font>
        <b val="1"/>
        <color rgb="00B3261E"/>
      </font>
      <fill>
        <patternFill patternType="solid">
          <fgColor rgb="00FCECEB"/>
        </patternFill>
      </fill>
    </dxf>
    <dxf>
      <font>
        <b val="1"/>
        <color rgb="008A4F06"/>
      </font>
      <fill>
        <patternFill patternType="solid">
          <fgColor rgb="00F4EEE6"/>
        </patternFill>
      </fill>
    </dxf>
    <dxf>
      <font>
        <b val="1"/>
        <color rgb="008A4F06"/>
      </font>
      <fill>
        <patternFill patternType="solid">
          <fgColor rgb="00FFF7E0"/>
        </patternFill>
      </fill>
    </dxf>
    <dxf>
      <font>
        <b val="1"/>
        <color rgb="001E7A52"/>
      </font>
      <fill>
        <patternFill patternType="solid">
          <fgColor rgb="00E8F5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killvortex.co.uk/?utm_source=template&amp;utm_medium=xlsx" TargetMode="External" Id="rId1" /></Relationships>
</file>

<file path=xl/worksheets/sheet1.xml><?xml version="1.0" encoding="utf-8"?>
<worksheet xmlns="http://schemas.openxmlformats.org/spreadsheetml/2006/main">
  <sheetPr>
    <tabColor rgb="00EA992E"/>
    <outlinePr summaryBelow="1" summaryRight="1"/>
    <pageSetUpPr/>
  </sheetPr>
  <dimension ref="A1:O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0" customHeight="1">
      <c r="A1" s="1" t="inlineStr">
        <is>
          <t>Skills Matrix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0" customHeight="1">
      <c r="A2" s="3" t="inlineStr">
        <is>
          <t>Free from SkillVortex · skillvortex.co.uk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4">
      <c r="B4" s="4" t="inlineStr">
        <is>
          <t>How to use this template</t>
        </is>
      </c>
    </row>
    <row r="5">
      <c r="B5" s="5" t="inlineStr">
        <is>
          <t>1. Skills matrix: list your people down the left and the skills you care about across the top.</t>
        </is>
      </c>
    </row>
    <row r="6">
      <c r="B6" s="5" t="inlineStr">
        <is>
          <t>2. Rate each person 0 to 4 using the dropdown (see the Rating scale sheet). Cells colour themselves.</t>
        </is>
      </c>
    </row>
    <row r="7">
      <c r="B7" s="5" t="inlineStr">
        <is>
          <t>3. Certificates: add each certificate with its expiry date. Days left and status work themselves out.</t>
        </is>
      </c>
    </row>
    <row r="8">
      <c r="B8" s="5" t="inlineStr">
        <is>
          <t>4. Gap summary: set a target for each skill (how many people you need at Practitioner or above).</t>
        </is>
      </c>
    </row>
    <row r="9">
      <c r="B9" s="5" t="inlineStr">
        <is>
          <t xml:space="preserve">   The sheet counts who meets it and shows the gap.</t>
        </is>
      </c>
    </row>
    <row r="10">
      <c r="B10" s="5" t="inlineStr">
        <is>
          <t>5. Delete the example rows when you're ready.</t>
        </is>
      </c>
    </row>
    <row r="11">
      <c r="B11" s="5" t="inlineStr"/>
    </row>
    <row r="12">
      <c r="B12" s="4" t="inlineStr">
        <is>
          <t>Good to know</t>
        </is>
      </c>
    </row>
    <row r="13">
      <c r="B13" s="5" t="inlineStr">
        <is>
          <t>Rate against what the job needs, not against each other. Agree the scale with managers first.</t>
        </is>
      </c>
    </row>
    <row r="14">
      <c r="B14" s="5" t="inlineStr">
        <is>
          <t>Review ratings at least twice a year, and whenever someone finishes training.</t>
        </is>
      </c>
    </row>
    <row r="15">
      <c r="B15" s="5" t="inlineStr">
        <is>
          <t>Keep evidence (course records, certificates, sign-off) with the ratings if you're audited, for example under ISO 9001.</t>
        </is>
      </c>
    </row>
    <row r="16">
      <c r="B16" s="5" t="inlineStr"/>
    </row>
    <row r="17">
      <c r="B17" s="4" t="inlineStr">
        <is>
          <t>Outgrowing a spreadsheet?</t>
        </is>
      </c>
    </row>
    <row r="18">
      <c r="B18" s="5" t="inlineStr">
        <is>
          <t>SkillVortex is the live version of this: people rate themselves, managers sign off, certificates warn you</t>
        </is>
      </c>
    </row>
    <row r="19">
      <c r="B19" s="5" t="inlineStr">
        <is>
          <t>before they expire, and audit-ready reports take one click. £10 per seat, per year. Free 30-day trial:</t>
        </is>
      </c>
    </row>
    <row r="20">
      <c r="B20" s="6" t="inlineStr">
        <is>
          <t>https://skillvortex.co.uk</t>
        </is>
      </c>
    </row>
  </sheetData>
  <hyperlinks>
    <hyperlink xmlns:r="http://schemas.openxmlformats.org/officeDocument/2006/relationships" ref="B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E3D8F"/>
    <outlinePr summaryBelow="1" summaryRight="1"/>
    <pageSetUpPr/>
  </sheetPr>
  <dimension ref="A1:O9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70" customWidth="1" min="3" max="3"/>
  </cols>
  <sheetData>
    <row r="1" ht="30" customHeight="1">
      <c r="A1" s="1" t="inlineStr">
        <is>
          <t>Rating scale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0" customHeight="1">
      <c r="A2" s="3" t="inlineStr">
        <is>
          <t>Use the same scale for everyone. Edit the descriptions to suit your organisation.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4">
      <c r="A4" s="7" t="inlineStr">
        <is>
          <t>Level</t>
        </is>
      </c>
      <c r="B4" s="7" t="inlineStr">
        <is>
          <t>Name</t>
        </is>
      </c>
      <c r="C4" s="7" t="inlineStr">
        <is>
          <t>What it means</t>
        </is>
      </c>
    </row>
    <row r="5" ht="24" customHeight="1">
      <c r="A5" s="8" t="n">
        <v>0</v>
      </c>
      <c r="B5" s="9" t="inlineStr">
        <is>
          <t>None</t>
        </is>
      </c>
      <c r="C5" s="10" t="inlineStr">
        <is>
          <t>No knowledge or experience yet.</t>
        </is>
      </c>
    </row>
    <row r="6" ht="24" customHeight="1">
      <c r="A6" s="11" t="n">
        <v>1</v>
      </c>
      <c r="B6" s="12" t="inlineStr">
        <is>
          <t>Aware</t>
        </is>
      </c>
      <c r="C6" s="13" t="inlineStr">
        <is>
          <t>Understands the basics; needs guidance to do the work.</t>
        </is>
      </c>
    </row>
    <row r="7" ht="24" customHeight="1">
      <c r="A7" s="14" t="n">
        <v>2</v>
      </c>
      <c r="B7" s="15" t="inlineStr">
        <is>
          <t>Practitioner</t>
        </is>
      </c>
      <c r="C7" s="16" t="inlineStr">
        <is>
          <t>Does the work independently to the expected standard.</t>
        </is>
      </c>
    </row>
    <row r="8" ht="24" customHeight="1">
      <c r="A8" s="17" t="n">
        <v>3</v>
      </c>
      <c r="B8" s="18" t="inlineStr">
        <is>
          <t>Advanced</t>
        </is>
      </c>
      <c r="C8" s="19" t="inlineStr">
        <is>
          <t>Handles complex or unusual cases; reviews others' work.</t>
        </is>
      </c>
    </row>
    <row r="9" ht="24" customHeight="1">
      <c r="A9" s="7" t="n">
        <v>4</v>
      </c>
      <c r="B9" s="20" t="inlineStr">
        <is>
          <t>Expert</t>
        </is>
      </c>
      <c r="C9" s="21" t="inlineStr">
        <is>
          <t>Recognised go-to person; can train and assess others.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E3D8F"/>
    <outlinePr summaryBelow="1" summaryRight="1"/>
    <pageSetUpPr/>
  </sheetPr>
  <dimension ref="A1:O2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 ht="30" customHeight="1">
      <c r="A1" s="1" t="inlineStr">
        <is>
          <t>Skills matrix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0" customHeight="1">
      <c r="A2" s="3" t="inlineStr">
        <is>
          <t>Rate each person 0 to 4. Blank means not rated yet.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4" ht="48" customHeight="1">
      <c r="A4" s="7" t="inlineStr">
        <is>
          <t>Person</t>
        </is>
      </c>
      <c r="B4" s="7" t="inlineStr">
        <is>
          <t>Team</t>
        </is>
      </c>
      <c r="C4" s="7" t="inlineStr">
        <is>
          <t>Microsoft Excel</t>
        </is>
      </c>
      <c r="D4" s="7" t="inlineStr">
        <is>
          <t>CRM Software</t>
        </is>
      </c>
      <c r="E4" s="7" t="inlineStr">
        <is>
          <t>Customer Communication</t>
        </is>
      </c>
      <c r="F4" s="7" t="inlineStr">
        <is>
          <t>Health &amp; Safety</t>
        </is>
      </c>
      <c r="G4" s="7" t="inlineStr">
        <is>
          <t>Project Planning</t>
        </is>
      </c>
      <c r="H4" s="7" t="inlineStr">
        <is>
          <t>Data Protection (GDPR)</t>
        </is>
      </c>
      <c r="I4" s="7" t="inlineStr">
        <is>
          <t>Skill 7</t>
        </is>
      </c>
      <c r="J4" s="7" t="inlineStr">
        <is>
          <t>Skill 8</t>
        </is>
      </c>
      <c r="K4" s="7" t="inlineStr">
        <is>
          <t>Skill 9</t>
        </is>
      </c>
      <c r="L4" s="7" t="inlineStr">
        <is>
          <t>Skill 10</t>
        </is>
      </c>
      <c r="M4" s="7" t="inlineStr">
        <is>
          <t>Skill 11</t>
        </is>
      </c>
      <c r="N4" s="7" t="inlineStr">
        <is>
          <t>Skill 12</t>
        </is>
      </c>
    </row>
    <row r="5">
      <c r="A5" s="22" t="inlineStr">
        <is>
          <t>Example: Priya K.</t>
        </is>
      </c>
      <c r="B5" s="22" t="inlineStr">
        <is>
          <t>Example team</t>
        </is>
      </c>
      <c r="C5" s="23" t="n">
        <v>3</v>
      </c>
      <c r="D5" s="23" t="n">
        <v>2</v>
      </c>
      <c r="E5" s="23" t="n">
        <v>4</v>
      </c>
      <c r="F5" s="23" t="n">
        <v>2</v>
      </c>
      <c r="G5" s="23" t="n">
        <v>1</v>
      </c>
      <c r="H5" s="23" t="n">
        <v>2</v>
      </c>
      <c r="I5" s="23" t="n"/>
      <c r="J5" s="23" t="n"/>
      <c r="K5" s="23" t="n"/>
      <c r="L5" s="23" t="n"/>
      <c r="M5" s="23" t="n"/>
      <c r="N5" s="23" t="n"/>
    </row>
    <row r="6">
      <c r="A6" s="22" t="inlineStr">
        <is>
          <t>Example: Tom R.</t>
        </is>
      </c>
      <c r="B6" s="22" t="inlineStr">
        <is>
          <t>Example team</t>
        </is>
      </c>
      <c r="C6" s="23" t="n">
        <v>2</v>
      </c>
      <c r="D6" s="23" t="n">
        <v>4</v>
      </c>
      <c r="E6" s="23" t="n">
        <v>3</v>
      </c>
      <c r="F6" s="23" t="n">
        <v>1</v>
      </c>
      <c r="G6" s="23" t="n">
        <v>3</v>
      </c>
      <c r="H6" s="23" t="n">
        <v>2</v>
      </c>
      <c r="I6" s="23" t="n"/>
      <c r="J6" s="23" t="n"/>
      <c r="K6" s="23" t="n"/>
      <c r="L6" s="23" t="n"/>
      <c r="M6" s="23" t="n"/>
      <c r="N6" s="23" t="n"/>
    </row>
    <row r="7">
      <c r="A7" s="22" t="inlineStr">
        <is>
          <t>Example: Aisha M.</t>
        </is>
      </c>
      <c r="B7" s="22" t="inlineStr">
        <is>
          <t>Example team</t>
        </is>
      </c>
      <c r="C7" s="23" t="n">
        <v>4</v>
      </c>
      <c r="D7" s="23" t="n">
        <v>1</v>
      </c>
      <c r="E7" s="23" t="n">
        <v>2</v>
      </c>
      <c r="F7" s="23" t="n">
        <v>3</v>
      </c>
      <c r="G7" s="23" t="n">
        <v>2</v>
      </c>
      <c r="H7" s="23" t="n">
        <v>3</v>
      </c>
      <c r="I7" s="23" t="n"/>
      <c r="J7" s="23" t="n"/>
      <c r="K7" s="23" t="n"/>
      <c r="L7" s="23" t="n"/>
      <c r="M7" s="23" t="n"/>
      <c r="N7" s="23" t="n"/>
    </row>
    <row r="8">
      <c r="A8" s="22" t="n"/>
      <c r="B8" s="22" t="n"/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</row>
    <row r="9">
      <c r="A9" s="22" t="n"/>
      <c r="B9" s="22" t="n"/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</row>
    <row r="10">
      <c r="A10" s="22" t="n"/>
      <c r="B10" s="22" t="n"/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</row>
    <row r="11">
      <c r="A11" s="22" t="n"/>
      <c r="B11" s="22" t="n"/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</row>
    <row r="12">
      <c r="A12" s="22" t="n"/>
      <c r="B12" s="22" t="n"/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</row>
    <row r="13">
      <c r="A13" s="22" t="n"/>
      <c r="B13" s="22" t="n"/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</row>
    <row r="14">
      <c r="A14" s="22" t="n"/>
      <c r="B14" s="22" t="n"/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</row>
    <row r="15">
      <c r="A15" s="22" t="n"/>
      <c r="B15" s="22" t="n"/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</row>
    <row r="16">
      <c r="A16" s="22" t="n"/>
      <c r="B16" s="22" t="n"/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</row>
    <row r="17">
      <c r="A17" s="22" t="n"/>
      <c r="B17" s="22" t="n"/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</row>
    <row r="18">
      <c r="A18" s="22" t="n"/>
      <c r="B18" s="22" t="n"/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</row>
    <row r="19">
      <c r="A19" s="22" t="n"/>
      <c r="B19" s="22" t="n"/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</row>
    <row r="20">
      <c r="A20" s="22" t="n"/>
      <c r="B20" s="22" t="n"/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</row>
    <row r="21">
      <c r="A21" s="22" t="n"/>
      <c r="B21" s="22" t="n"/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</row>
    <row r="22">
      <c r="A22" s="22" t="n"/>
      <c r="B22" s="22" t="n"/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</row>
    <row r="23">
      <c r="A23" s="22" t="n"/>
      <c r="B23" s="22" t="n"/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</row>
    <row r="24">
      <c r="A24" s="22" t="n"/>
      <c r="B24" s="22" t="n"/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</row>
  </sheetData>
  <conditionalFormatting sqref="C5:N24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</conditionalFormatting>
  <dataValidations count="1">
    <dataValidation sqref="C5:N24" showDropDown="0" showInputMessage="0" showErrorMessage="1" allowBlank="1" errorTitle="Rating 0 to 4" error="Enter a whole number from 0 (None) to 4 (Expert)." type="whole" operator="between">
      <formula1>0</formula1>
      <formula2>4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E3D8F"/>
    <outlinePr summaryBelow="1" summaryRight="1"/>
    <pageSetUpPr/>
  </sheetPr>
  <dimension ref="A1:O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3" customWidth="1" min="3" max="3"/>
    <col width="13" customWidth="1" min="4" max="4"/>
    <col width="11" customWidth="1" min="5" max="5"/>
    <col width="16" customWidth="1" min="6" max="6"/>
  </cols>
  <sheetData>
    <row r="1" ht="30" customHeight="1">
      <c r="A1" s="1" t="inlineStr">
        <is>
          <t>Certificates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0" customHeight="1">
      <c r="A2" s="3" t="inlineStr">
        <is>
          <t>Days left and status update every time the file opens.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4">
      <c r="A4" s="7" t="inlineStr">
        <is>
          <t>Person</t>
        </is>
      </c>
      <c r="B4" s="7" t="inlineStr">
        <is>
          <t>Certificate</t>
        </is>
      </c>
      <c r="C4" s="7" t="inlineStr">
        <is>
          <t>Issued</t>
        </is>
      </c>
      <c r="D4" s="7" t="inlineStr">
        <is>
          <t>Expires</t>
        </is>
      </c>
      <c r="E4" s="7" t="inlineStr">
        <is>
          <t>Days left</t>
        </is>
      </c>
      <c r="F4" s="7" t="inlineStr">
        <is>
          <t>Status</t>
        </is>
      </c>
    </row>
    <row r="5">
      <c r="A5" s="22" t="inlineStr">
        <is>
          <t>Example: Priya K.</t>
        </is>
      </c>
      <c r="B5" s="22" t="inlineStr">
        <is>
          <t>CRM Software Practitioner</t>
        </is>
      </c>
      <c r="C5" s="24">
        <f>TODAY()-300</f>
        <v/>
      </c>
      <c r="D5" s="24">
        <f>TODAY()+12</f>
        <v/>
      </c>
      <c r="E5" s="25">
        <f>IF(D5="","",D5-TODAY())</f>
        <v/>
      </c>
      <c r="F5" s="25">
        <f>IF(D5="","",IF(E5&lt;0,"Expired",IF(E5&lt;=30,"Renew now",IF(E5&lt;=90,"Due soon","OK"))))</f>
        <v/>
      </c>
    </row>
    <row r="6">
      <c r="A6" s="22" t="inlineStr">
        <is>
          <t>Example: Tom R.</t>
        </is>
      </c>
      <c r="B6" s="22" t="inlineStr">
        <is>
          <t>First Aid at Work</t>
        </is>
      </c>
      <c r="C6" s="24">
        <f>TODAY()-1000</f>
        <v/>
      </c>
      <c r="D6" s="24">
        <f>TODAY()+-3</f>
        <v/>
      </c>
      <c r="E6" s="25">
        <f>IF(D6="","",D6-TODAY())</f>
        <v/>
      </c>
      <c r="F6" s="25">
        <f>IF(D6="","",IF(E6&lt;0,"Expired",IF(E6&lt;=30,"Renew now",IF(E6&lt;=90,"Due soon","OK"))))</f>
        <v/>
      </c>
    </row>
    <row r="7">
      <c r="A7" s="22" t="inlineStr">
        <is>
          <t>Example: Aisha M.</t>
        </is>
      </c>
      <c r="B7" s="22" t="inlineStr">
        <is>
          <t>ITIL 4 Foundation</t>
        </is>
      </c>
      <c r="C7" s="24">
        <f>TODAY()-500</f>
        <v/>
      </c>
      <c r="D7" s="24">
        <f>TODAY()+120</f>
        <v/>
      </c>
      <c r="E7" s="25">
        <f>IF(D7="","",D7-TODAY())</f>
        <v/>
      </c>
      <c r="F7" s="25">
        <f>IF(D7="","",IF(E7&lt;0,"Expired",IF(E7&lt;=30,"Renew now",IF(E7&lt;=90,"Due soon","OK"))))</f>
        <v/>
      </c>
    </row>
    <row r="8">
      <c r="A8" s="22" t="n"/>
      <c r="B8" s="22" t="n"/>
      <c r="C8" s="24" t="n"/>
      <c r="D8" s="24" t="n"/>
      <c r="E8" s="25">
        <f>IF(D8="","",D8-TODAY())</f>
        <v/>
      </c>
      <c r="F8" s="25">
        <f>IF(D8="","",IF(E8&lt;0,"Expired",IF(E8&lt;=30,"Renew now",IF(E8&lt;=90,"Due soon","OK"))))</f>
        <v/>
      </c>
    </row>
    <row r="9">
      <c r="A9" s="22" t="n"/>
      <c r="B9" s="22" t="n"/>
      <c r="C9" s="24" t="n"/>
      <c r="D9" s="24" t="n"/>
      <c r="E9" s="25">
        <f>IF(D9="","",D9-TODAY())</f>
        <v/>
      </c>
      <c r="F9" s="25">
        <f>IF(D9="","",IF(E9&lt;0,"Expired",IF(E9&lt;=30,"Renew now",IF(E9&lt;=90,"Due soon","OK"))))</f>
        <v/>
      </c>
    </row>
    <row r="10">
      <c r="A10" s="22" t="n"/>
      <c r="B10" s="22" t="n"/>
      <c r="C10" s="24" t="n"/>
      <c r="D10" s="24" t="n"/>
      <c r="E10" s="25">
        <f>IF(D10="","",D10-TODAY())</f>
        <v/>
      </c>
      <c r="F10" s="25">
        <f>IF(D10="","",IF(E10&lt;0,"Expired",IF(E10&lt;=30,"Renew now",IF(E10&lt;=90,"Due soon","OK"))))</f>
        <v/>
      </c>
    </row>
    <row r="11">
      <c r="A11" s="22" t="n"/>
      <c r="B11" s="22" t="n"/>
      <c r="C11" s="24" t="n"/>
      <c r="D11" s="24" t="n"/>
      <c r="E11" s="25">
        <f>IF(D11="","",D11-TODAY())</f>
        <v/>
      </c>
      <c r="F11" s="25">
        <f>IF(D11="","",IF(E11&lt;0,"Expired",IF(E11&lt;=30,"Renew now",IF(E11&lt;=90,"Due soon","OK"))))</f>
        <v/>
      </c>
    </row>
    <row r="12">
      <c r="A12" s="22" t="n"/>
      <c r="B12" s="22" t="n"/>
      <c r="C12" s="24" t="n"/>
      <c r="D12" s="24" t="n"/>
      <c r="E12" s="25">
        <f>IF(D12="","",D12-TODAY())</f>
        <v/>
      </c>
      <c r="F12" s="25">
        <f>IF(D12="","",IF(E12&lt;0,"Expired",IF(E12&lt;=30,"Renew now",IF(E12&lt;=90,"Due soon","OK"))))</f>
        <v/>
      </c>
    </row>
    <row r="13">
      <c r="A13" s="22" t="n"/>
      <c r="B13" s="22" t="n"/>
      <c r="C13" s="24" t="n"/>
      <c r="D13" s="24" t="n"/>
      <c r="E13" s="25">
        <f>IF(D13="","",D13-TODAY())</f>
        <v/>
      </c>
      <c r="F13" s="25">
        <f>IF(D13="","",IF(E13&lt;0,"Expired",IF(E13&lt;=30,"Renew now",IF(E13&lt;=90,"Due soon","OK"))))</f>
        <v/>
      </c>
    </row>
    <row r="14">
      <c r="A14" s="22" t="n"/>
      <c r="B14" s="22" t="n"/>
      <c r="C14" s="24" t="n"/>
      <c r="D14" s="24" t="n"/>
      <c r="E14" s="25">
        <f>IF(D14="","",D14-TODAY())</f>
        <v/>
      </c>
      <c r="F14" s="25">
        <f>IF(D14="","",IF(E14&lt;0,"Expired",IF(E14&lt;=30,"Renew now",IF(E14&lt;=90,"Due soon","OK"))))</f>
        <v/>
      </c>
    </row>
    <row r="15">
      <c r="A15" s="22" t="n"/>
      <c r="B15" s="22" t="n"/>
      <c r="C15" s="24" t="n"/>
      <c r="D15" s="24" t="n"/>
      <c r="E15" s="25">
        <f>IF(D15="","",D15-TODAY())</f>
        <v/>
      </c>
      <c r="F15" s="25">
        <f>IF(D15="","",IF(E15&lt;0,"Expired",IF(E15&lt;=30,"Renew now",IF(E15&lt;=90,"Due soon","OK"))))</f>
        <v/>
      </c>
    </row>
    <row r="16">
      <c r="A16" s="22" t="n"/>
      <c r="B16" s="22" t="n"/>
      <c r="C16" s="24" t="n"/>
      <c r="D16" s="24" t="n"/>
      <c r="E16" s="25">
        <f>IF(D16="","",D16-TODAY())</f>
        <v/>
      </c>
      <c r="F16" s="25">
        <f>IF(D16="","",IF(E16&lt;0,"Expired",IF(E16&lt;=30,"Renew now",IF(E16&lt;=90,"Due soon","OK"))))</f>
        <v/>
      </c>
    </row>
    <row r="17">
      <c r="A17" s="22" t="n"/>
      <c r="B17" s="22" t="n"/>
      <c r="C17" s="24" t="n"/>
      <c r="D17" s="24" t="n"/>
      <c r="E17" s="25">
        <f>IF(D17="","",D17-TODAY())</f>
        <v/>
      </c>
      <c r="F17" s="25">
        <f>IF(D17="","",IF(E17&lt;0,"Expired",IF(E17&lt;=30,"Renew now",IF(E17&lt;=90,"Due soon","OK"))))</f>
        <v/>
      </c>
    </row>
    <row r="18">
      <c r="A18" s="22" t="n"/>
      <c r="B18" s="22" t="n"/>
      <c r="C18" s="24" t="n"/>
      <c r="D18" s="24" t="n"/>
      <c r="E18" s="25">
        <f>IF(D18="","",D18-TODAY())</f>
        <v/>
      </c>
      <c r="F18" s="25">
        <f>IF(D18="","",IF(E18&lt;0,"Expired",IF(E18&lt;=30,"Renew now",IF(E18&lt;=90,"Due soon","OK"))))</f>
        <v/>
      </c>
    </row>
    <row r="19">
      <c r="A19" s="22" t="n"/>
      <c r="B19" s="22" t="n"/>
      <c r="C19" s="24" t="n"/>
      <c r="D19" s="24" t="n"/>
      <c r="E19" s="25">
        <f>IF(D19="","",D19-TODAY())</f>
        <v/>
      </c>
      <c r="F19" s="25">
        <f>IF(D19="","",IF(E19&lt;0,"Expired",IF(E19&lt;=30,"Renew now",IF(E19&lt;=90,"Due soon","OK"))))</f>
        <v/>
      </c>
    </row>
    <row r="20">
      <c r="A20" s="22" t="n"/>
      <c r="B20" s="22" t="n"/>
      <c r="C20" s="24" t="n"/>
      <c r="D20" s="24" t="n"/>
      <c r="E20" s="25">
        <f>IF(D20="","",D20-TODAY())</f>
        <v/>
      </c>
      <c r="F20" s="25">
        <f>IF(D20="","",IF(E20&lt;0,"Expired",IF(E20&lt;=30,"Renew now",IF(E20&lt;=90,"Due soon","OK"))))</f>
        <v/>
      </c>
    </row>
    <row r="21">
      <c r="A21" s="22" t="n"/>
      <c r="B21" s="22" t="n"/>
      <c r="C21" s="24" t="n"/>
      <c r="D21" s="24" t="n"/>
      <c r="E21" s="25">
        <f>IF(D21="","",D21-TODAY())</f>
        <v/>
      </c>
      <c r="F21" s="25">
        <f>IF(D21="","",IF(E21&lt;0,"Expired",IF(E21&lt;=30,"Renew now",IF(E21&lt;=90,"Due soon","OK"))))</f>
        <v/>
      </c>
    </row>
    <row r="22">
      <c r="A22" s="22" t="n"/>
      <c r="B22" s="22" t="n"/>
      <c r="C22" s="24" t="n"/>
      <c r="D22" s="24" t="n"/>
      <c r="E22" s="25">
        <f>IF(D22="","",D22-TODAY())</f>
        <v/>
      </c>
      <c r="F22" s="25">
        <f>IF(D22="","",IF(E22&lt;0,"Expired",IF(E22&lt;=30,"Renew now",IF(E22&lt;=90,"Due soon","OK"))))</f>
        <v/>
      </c>
    </row>
    <row r="23">
      <c r="A23" s="22" t="n"/>
      <c r="B23" s="22" t="n"/>
      <c r="C23" s="24" t="n"/>
      <c r="D23" s="24" t="n"/>
      <c r="E23" s="25">
        <f>IF(D23="","",D23-TODAY())</f>
        <v/>
      </c>
      <c r="F23" s="25">
        <f>IF(D23="","",IF(E23&lt;0,"Expired",IF(E23&lt;=30,"Renew now",IF(E23&lt;=90,"Due soon","OK"))))</f>
        <v/>
      </c>
    </row>
    <row r="24">
      <c r="A24" s="22" t="n"/>
      <c r="B24" s="22" t="n"/>
      <c r="C24" s="24" t="n"/>
      <c r="D24" s="24" t="n"/>
      <c r="E24" s="25">
        <f>IF(D24="","",D24-TODAY())</f>
        <v/>
      </c>
      <c r="F24" s="25">
        <f>IF(D24="","",IF(E24&lt;0,"Expired",IF(E24&lt;=30,"Renew now",IF(E24&lt;=90,"Due soon","OK"))))</f>
        <v/>
      </c>
    </row>
    <row r="25">
      <c r="A25" s="22" t="n"/>
      <c r="B25" s="22" t="n"/>
      <c r="C25" s="24" t="n"/>
      <c r="D25" s="24" t="n"/>
      <c r="E25" s="25">
        <f>IF(D25="","",D25-TODAY())</f>
        <v/>
      </c>
      <c r="F25" s="25">
        <f>IF(D25="","",IF(E25&lt;0,"Expired",IF(E25&lt;=30,"Renew now",IF(E25&lt;=90,"Due soon","OK"))))</f>
        <v/>
      </c>
    </row>
    <row r="26">
      <c r="A26" s="22" t="n"/>
      <c r="B26" s="22" t="n"/>
      <c r="C26" s="24" t="n"/>
      <c r="D26" s="24" t="n"/>
      <c r="E26" s="25">
        <f>IF(D26="","",D26-TODAY())</f>
        <v/>
      </c>
      <c r="F26" s="25">
        <f>IF(D26="","",IF(E26&lt;0,"Expired",IF(E26&lt;=30,"Renew now",IF(E26&lt;=90,"Due soon","OK"))))</f>
        <v/>
      </c>
    </row>
    <row r="27">
      <c r="A27" s="22" t="n"/>
      <c r="B27" s="22" t="n"/>
      <c r="C27" s="24" t="n"/>
      <c r="D27" s="24" t="n"/>
      <c r="E27" s="25">
        <f>IF(D27="","",D27-TODAY())</f>
        <v/>
      </c>
      <c r="F27" s="25">
        <f>IF(D27="","",IF(E27&lt;0,"Expired",IF(E27&lt;=30,"Renew now",IF(E27&lt;=90,"Due soon","OK"))))</f>
        <v/>
      </c>
    </row>
    <row r="28">
      <c r="A28" s="22" t="n"/>
      <c r="B28" s="22" t="n"/>
      <c r="C28" s="24" t="n"/>
      <c r="D28" s="24" t="n"/>
      <c r="E28" s="25">
        <f>IF(D28="","",D28-TODAY())</f>
        <v/>
      </c>
      <c r="F28" s="25">
        <f>IF(D28="","",IF(E28&lt;0,"Expired",IF(E28&lt;=30,"Renew now",IF(E28&lt;=90,"Due soon","OK"))))</f>
        <v/>
      </c>
    </row>
    <row r="29">
      <c r="A29" s="22" t="n"/>
      <c r="B29" s="22" t="n"/>
      <c r="C29" s="24" t="n"/>
      <c r="D29" s="24" t="n"/>
      <c r="E29" s="25">
        <f>IF(D29="","",D29-TODAY())</f>
        <v/>
      </c>
      <c r="F29" s="25">
        <f>IF(D29="","",IF(E29&lt;0,"Expired",IF(E29&lt;=30,"Renew now",IF(E29&lt;=90,"Due soon","OK"))))</f>
        <v/>
      </c>
    </row>
    <row r="30">
      <c r="A30" s="22" t="n"/>
      <c r="B30" s="22" t="n"/>
      <c r="C30" s="24" t="n"/>
      <c r="D30" s="24" t="n"/>
      <c r="E30" s="25">
        <f>IF(D30="","",D30-TODAY())</f>
        <v/>
      </c>
      <c r="F30" s="25">
        <f>IF(D30="","",IF(E30&lt;0,"Expired",IF(E30&lt;=30,"Renew now",IF(E30&lt;=90,"Due soon","OK"))))</f>
        <v/>
      </c>
    </row>
    <row r="31">
      <c r="A31" s="22" t="n"/>
      <c r="B31" s="22" t="n"/>
      <c r="C31" s="24" t="n"/>
      <c r="D31" s="24" t="n"/>
      <c r="E31" s="25">
        <f>IF(D31="","",D31-TODAY())</f>
        <v/>
      </c>
      <c r="F31" s="25">
        <f>IF(D31="","",IF(E31&lt;0,"Expired",IF(E31&lt;=30,"Renew now",IF(E31&lt;=90,"Due soon","OK"))))</f>
        <v/>
      </c>
    </row>
    <row r="32">
      <c r="A32" s="22" t="n"/>
      <c r="B32" s="22" t="n"/>
      <c r="C32" s="24" t="n"/>
      <c r="D32" s="24" t="n"/>
      <c r="E32" s="25">
        <f>IF(D32="","",D32-TODAY())</f>
        <v/>
      </c>
      <c r="F32" s="25">
        <f>IF(D32="","",IF(E32&lt;0,"Expired",IF(E32&lt;=30,"Renew now",IF(E32&lt;=90,"Due soon","OK"))))</f>
        <v/>
      </c>
    </row>
    <row r="33">
      <c r="A33" s="22" t="n"/>
      <c r="B33" s="22" t="n"/>
      <c r="C33" s="24" t="n"/>
      <c r="D33" s="24" t="n"/>
      <c r="E33" s="25">
        <f>IF(D33="","",D33-TODAY())</f>
        <v/>
      </c>
      <c r="F33" s="25">
        <f>IF(D33="","",IF(E33&lt;0,"Expired",IF(E33&lt;=30,"Renew now",IF(E33&lt;=90,"Due soon","OK"))))</f>
        <v/>
      </c>
    </row>
    <row r="34">
      <c r="A34" s="22" t="n"/>
      <c r="B34" s="22" t="n"/>
      <c r="C34" s="24" t="n"/>
      <c r="D34" s="24" t="n"/>
      <c r="E34" s="25">
        <f>IF(D34="","",D34-TODAY())</f>
        <v/>
      </c>
      <c r="F34" s="25">
        <f>IF(D34="","",IF(E34&lt;0,"Expired",IF(E34&lt;=30,"Renew now",IF(E34&lt;=90,"Due soon","OK"))))</f>
        <v/>
      </c>
    </row>
    <row r="35">
      <c r="A35" s="22" t="n"/>
      <c r="B35" s="22" t="n"/>
      <c r="C35" s="24" t="n"/>
      <c r="D35" s="24" t="n"/>
      <c r="E35" s="25">
        <f>IF(D35="","",D35-TODAY())</f>
        <v/>
      </c>
      <c r="F35" s="25">
        <f>IF(D35="","",IF(E35&lt;0,"Expired",IF(E35&lt;=30,"Renew now",IF(E35&lt;=90,"Due soon","OK"))))</f>
        <v/>
      </c>
    </row>
    <row r="36">
      <c r="A36" s="22" t="n"/>
      <c r="B36" s="22" t="n"/>
      <c r="C36" s="24" t="n"/>
      <c r="D36" s="24" t="n"/>
      <c r="E36" s="25">
        <f>IF(D36="","",D36-TODAY())</f>
        <v/>
      </c>
      <c r="F36" s="25">
        <f>IF(D36="","",IF(E36&lt;0,"Expired",IF(E36&lt;=30,"Renew now",IF(E36&lt;=90,"Due soon","OK"))))</f>
        <v/>
      </c>
    </row>
    <row r="37">
      <c r="A37" s="22" t="n"/>
      <c r="B37" s="22" t="n"/>
      <c r="C37" s="24" t="n"/>
      <c r="D37" s="24" t="n"/>
      <c r="E37" s="25">
        <f>IF(D37="","",D37-TODAY())</f>
        <v/>
      </c>
      <c r="F37" s="25">
        <f>IF(D37="","",IF(E37&lt;0,"Expired",IF(E37&lt;=30,"Renew now",IF(E37&lt;=90,"Due soon","OK"))))</f>
        <v/>
      </c>
    </row>
    <row r="38">
      <c r="A38" s="22" t="n"/>
      <c r="B38" s="22" t="n"/>
      <c r="C38" s="24" t="n"/>
      <c r="D38" s="24" t="n"/>
      <c r="E38" s="25">
        <f>IF(D38="","",D38-TODAY())</f>
        <v/>
      </c>
      <c r="F38" s="25">
        <f>IF(D38="","",IF(E38&lt;0,"Expired",IF(E38&lt;=30,"Renew now",IF(E38&lt;=90,"Due soon","OK"))))</f>
        <v/>
      </c>
    </row>
    <row r="39">
      <c r="A39" s="22" t="n"/>
      <c r="B39" s="22" t="n"/>
      <c r="C39" s="24" t="n"/>
      <c r="D39" s="24" t="n"/>
      <c r="E39" s="25">
        <f>IF(D39="","",D39-TODAY())</f>
        <v/>
      </c>
      <c r="F39" s="25">
        <f>IF(D39="","",IF(E39&lt;0,"Expired",IF(E39&lt;=30,"Renew now",IF(E39&lt;=90,"Due soon","OK"))))</f>
        <v/>
      </c>
    </row>
    <row r="40">
      <c r="A40" s="22" t="n"/>
      <c r="B40" s="22" t="n"/>
      <c r="C40" s="24" t="n"/>
      <c r="D40" s="24" t="n"/>
      <c r="E40" s="25">
        <f>IF(D40="","",D40-TODAY())</f>
        <v/>
      </c>
      <c r="F40" s="25">
        <f>IF(D40="","",IF(E40&lt;0,"Expired",IF(E40&lt;=30,"Renew now",IF(E40&lt;=90,"Due soon","OK"))))</f>
        <v/>
      </c>
    </row>
    <row r="41">
      <c r="A41" s="22" t="n"/>
      <c r="B41" s="22" t="n"/>
      <c r="C41" s="24" t="n"/>
      <c r="D41" s="24" t="n"/>
      <c r="E41" s="25">
        <f>IF(D41="","",D41-TODAY())</f>
        <v/>
      </c>
      <c r="F41" s="25">
        <f>IF(D41="","",IF(E41&lt;0,"Expired",IF(E41&lt;=30,"Renew now",IF(E41&lt;=90,"Due soon","OK"))))</f>
        <v/>
      </c>
    </row>
    <row r="42">
      <c r="A42" s="22" t="n"/>
      <c r="B42" s="22" t="n"/>
      <c r="C42" s="24" t="n"/>
      <c r="D42" s="24" t="n"/>
      <c r="E42" s="25">
        <f>IF(D42="","",D42-TODAY())</f>
        <v/>
      </c>
      <c r="F42" s="25">
        <f>IF(D42="","",IF(E42&lt;0,"Expired",IF(E42&lt;=30,"Renew now",IF(E42&lt;=90,"Due soon","OK"))))</f>
        <v/>
      </c>
    </row>
    <row r="43">
      <c r="A43" s="22" t="n"/>
      <c r="B43" s="22" t="n"/>
      <c r="C43" s="24" t="n"/>
      <c r="D43" s="24" t="n"/>
      <c r="E43" s="25">
        <f>IF(D43="","",D43-TODAY())</f>
        <v/>
      </c>
      <c r="F43" s="25">
        <f>IF(D43="","",IF(E43&lt;0,"Expired",IF(E43&lt;=30,"Renew now",IF(E43&lt;=90,"Due soon","OK"))))</f>
        <v/>
      </c>
    </row>
    <row r="44">
      <c r="A44" s="22" t="n"/>
      <c r="B44" s="22" t="n"/>
      <c r="C44" s="24" t="n"/>
      <c r="D44" s="24" t="n"/>
      <c r="E44" s="25">
        <f>IF(D44="","",D44-TODAY())</f>
        <v/>
      </c>
      <c r="F44" s="25">
        <f>IF(D44="","",IF(E44&lt;0,"Expired",IF(E44&lt;=30,"Renew now",IF(E44&lt;=90,"Due soon","OK"))))</f>
        <v/>
      </c>
    </row>
  </sheetData>
  <conditionalFormatting sqref="F5:F44">
    <cfRule type="expression" priority="1" dxfId="5">
      <formula>$F5="Expired"</formula>
    </cfRule>
    <cfRule type="expression" priority="2" dxfId="6">
      <formula>$F5="Renew now"</formula>
    </cfRule>
    <cfRule type="expression" priority="3" dxfId="7">
      <formula>$F5="Due soon"</formula>
    </cfRule>
    <cfRule type="expression" priority="4" dxfId="8">
      <formula>$F5="OK"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E3D8F"/>
    <outlinePr summaryBelow="1" summaryRight="1"/>
    <pageSetUpPr/>
  </sheetPr>
  <dimension ref="A1:O1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6" customWidth="1" min="3" max="3"/>
    <col width="10" customWidth="1" min="4" max="4"/>
    <col width="15" customWidth="1" min="5" max="5"/>
  </cols>
  <sheetData>
    <row r="1" ht="30" customHeight="1">
      <c r="A1" s="1" t="inlineStr">
        <is>
          <t>Gap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0" customHeight="1">
      <c r="A2" s="3" t="inlineStr">
        <is>
          <t>Target = how many people you need at Practitioner (2) or above for each skill.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4">
      <c r="A4" s="7" t="inlineStr">
        <is>
          <t>Skill</t>
        </is>
      </c>
      <c r="B4" s="7" t="inlineStr">
        <is>
          <t>Target</t>
        </is>
      </c>
      <c r="C4" s="7" t="inlineStr">
        <is>
          <t>At Practitioner+</t>
        </is>
      </c>
      <c r="D4" s="7" t="inlineStr">
        <is>
          <t>Gap</t>
        </is>
      </c>
      <c r="E4" s="7" t="inlineStr">
        <is>
          <t>Average rating</t>
        </is>
      </c>
    </row>
    <row r="5">
      <c r="A5" s="22">
        <f>'Skills matrix'!C4</f>
        <v/>
      </c>
      <c r="B5" s="25" t="n">
        <v>3</v>
      </c>
      <c r="C5" s="25">
        <f>COUNTIF('Skills matrix'!C5:C24,"&gt;=2")</f>
        <v/>
      </c>
      <c r="D5" s="25">
        <f>IF(B5="","",MAX(0,B5-C5))</f>
        <v/>
      </c>
      <c r="E5" s="25">
        <f>IFERROR(ROUND(AVERAGE('Skills matrix'!C5:C24),1),"")</f>
        <v/>
      </c>
    </row>
    <row r="6">
      <c r="A6" s="22">
        <f>'Skills matrix'!D4</f>
        <v/>
      </c>
      <c r="B6" s="25" t="n">
        <v>3</v>
      </c>
      <c r="C6" s="25">
        <f>COUNTIF('Skills matrix'!D5:D24,"&gt;=2")</f>
        <v/>
      </c>
      <c r="D6" s="25">
        <f>IF(B6="","",MAX(0,B6-C6))</f>
        <v/>
      </c>
      <c r="E6" s="25">
        <f>IFERROR(ROUND(AVERAGE('Skills matrix'!D5:D24),1),"")</f>
        <v/>
      </c>
    </row>
    <row r="7">
      <c r="A7" s="22">
        <f>'Skills matrix'!E4</f>
        <v/>
      </c>
      <c r="B7" s="25" t="n">
        <v>3</v>
      </c>
      <c r="C7" s="25">
        <f>COUNTIF('Skills matrix'!E5:E24,"&gt;=2")</f>
        <v/>
      </c>
      <c r="D7" s="25">
        <f>IF(B7="","",MAX(0,B7-C7))</f>
        <v/>
      </c>
      <c r="E7" s="25">
        <f>IFERROR(ROUND(AVERAGE('Skills matrix'!E5:E24),1),"")</f>
        <v/>
      </c>
    </row>
    <row r="8">
      <c r="A8" s="22">
        <f>'Skills matrix'!F4</f>
        <v/>
      </c>
      <c r="B8" s="25" t="n">
        <v>3</v>
      </c>
      <c r="C8" s="25">
        <f>COUNTIF('Skills matrix'!F5:F24,"&gt;=2")</f>
        <v/>
      </c>
      <c r="D8" s="25">
        <f>IF(B8="","",MAX(0,B8-C8))</f>
        <v/>
      </c>
      <c r="E8" s="25">
        <f>IFERROR(ROUND(AVERAGE('Skills matrix'!F5:F24),1),"")</f>
        <v/>
      </c>
    </row>
    <row r="9">
      <c r="A9" s="22">
        <f>'Skills matrix'!G4</f>
        <v/>
      </c>
      <c r="B9" s="25" t="n">
        <v>3</v>
      </c>
      <c r="C9" s="25">
        <f>COUNTIF('Skills matrix'!G5:G24,"&gt;=2")</f>
        <v/>
      </c>
      <c r="D9" s="25">
        <f>IF(B9="","",MAX(0,B9-C9))</f>
        <v/>
      </c>
      <c r="E9" s="25">
        <f>IFERROR(ROUND(AVERAGE('Skills matrix'!G5:G24),1),"")</f>
        <v/>
      </c>
    </row>
    <row r="10">
      <c r="A10" s="22">
        <f>'Skills matrix'!H4</f>
        <v/>
      </c>
      <c r="B10" s="25" t="n">
        <v>3</v>
      </c>
      <c r="C10" s="25">
        <f>COUNTIF('Skills matrix'!H5:H24,"&gt;=2")</f>
        <v/>
      </c>
      <c r="D10" s="25">
        <f>IF(B10="","",MAX(0,B10-C10))</f>
        <v/>
      </c>
      <c r="E10" s="25">
        <f>IFERROR(ROUND(AVERAGE('Skills matrix'!H5:H24),1),"")</f>
        <v/>
      </c>
    </row>
    <row r="11">
      <c r="A11" s="22">
        <f>'Skills matrix'!I4</f>
        <v/>
      </c>
      <c r="B11" s="25" t="n"/>
      <c r="C11" s="25">
        <f>COUNTIF('Skills matrix'!I5:I24,"&gt;=2")</f>
        <v/>
      </c>
      <c r="D11" s="25">
        <f>IF(B11="","",MAX(0,B11-C11))</f>
        <v/>
      </c>
      <c r="E11" s="25">
        <f>IFERROR(ROUND(AVERAGE('Skills matrix'!I5:I24),1),"")</f>
        <v/>
      </c>
    </row>
    <row r="12">
      <c r="A12" s="22">
        <f>'Skills matrix'!J4</f>
        <v/>
      </c>
      <c r="B12" s="25" t="n"/>
      <c r="C12" s="25">
        <f>COUNTIF('Skills matrix'!J5:J24,"&gt;=2")</f>
        <v/>
      </c>
      <c r="D12" s="25">
        <f>IF(B12="","",MAX(0,B12-C12))</f>
        <v/>
      </c>
      <c r="E12" s="25">
        <f>IFERROR(ROUND(AVERAGE('Skills matrix'!J5:J24),1),"")</f>
        <v/>
      </c>
    </row>
    <row r="13">
      <c r="A13" s="22">
        <f>'Skills matrix'!K4</f>
        <v/>
      </c>
      <c r="B13" s="25" t="n"/>
      <c r="C13" s="25">
        <f>COUNTIF('Skills matrix'!K5:K24,"&gt;=2")</f>
        <v/>
      </c>
      <c r="D13" s="25">
        <f>IF(B13="","",MAX(0,B13-C13))</f>
        <v/>
      </c>
      <c r="E13" s="25">
        <f>IFERROR(ROUND(AVERAGE('Skills matrix'!K5:K24),1),"")</f>
        <v/>
      </c>
    </row>
    <row r="14">
      <c r="A14" s="22">
        <f>'Skills matrix'!L4</f>
        <v/>
      </c>
      <c r="B14" s="25" t="n"/>
      <c r="C14" s="25">
        <f>COUNTIF('Skills matrix'!L5:L24,"&gt;=2")</f>
        <v/>
      </c>
      <c r="D14" s="25">
        <f>IF(B14="","",MAX(0,B14-C14))</f>
        <v/>
      </c>
      <c r="E14" s="25">
        <f>IFERROR(ROUND(AVERAGE('Skills matrix'!L5:L24),1),"")</f>
        <v/>
      </c>
    </row>
    <row r="15">
      <c r="A15" s="22">
        <f>'Skills matrix'!M4</f>
        <v/>
      </c>
      <c r="B15" s="25" t="n"/>
      <c r="C15" s="25">
        <f>COUNTIF('Skills matrix'!M5:M24,"&gt;=2")</f>
        <v/>
      </c>
      <c r="D15" s="25">
        <f>IF(B15="","",MAX(0,B15-C15))</f>
        <v/>
      </c>
      <c r="E15" s="25">
        <f>IFERROR(ROUND(AVERAGE('Skills matrix'!M5:M24),1),"")</f>
        <v/>
      </c>
    </row>
    <row r="16">
      <c r="A16" s="22">
        <f>'Skills matrix'!N4</f>
        <v/>
      </c>
      <c r="B16" s="25" t="n"/>
      <c r="C16" s="25">
        <f>COUNTIF('Skills matrix'!N5:N24,"&gt;=2")</f>
        <v/>
      </c>
      <c r="D16" s="25">
        <f>IF(B16="","",MAX(0,B16-C16))</f>
        <v/>
      </c>
      <c r="E16" s="25">
        <f>IFERROR(ROUND(AVERAGE('Skills matrix'!N5:N24),1),"")</f>
        <v/>
      </c>
    </row>
  </sheetData>
  <conditionalFormatting sqref="D5:D16">
    <cfRule type="cellIs" priority="1" operator="greaterThan" dxfId="6">
      <formula>0</formula>
    </cfRule>
    <cfRule type="cellIs" priority="2" operator="equal" dxfId="8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SkillVortex</dc:creator>
  <dc:title>Skills Matrix Template</dc:title>
  <dcterms:created xsi:type="dcterms:W3CDTF">2026-10-04T23:22:46Z</dcterms:created>
  <dcterms:modified xsi:type="dcterms:W3CDTF">2026-10-04T23:22:46Z</dcterms:modified>
</cp:coreProperties>
</file>